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DESKTOP\Đề án 06\Định kỳ - Báo cáo tháng Đề án 06\Năm 2024\Tháng  9 -2024\"/>
    </mc:Choice>
  </mc:AlternateContent>
  <xr:revisionPtr revIDLastSave="0" documentId="13_ncr:1_{11C1CDB3-7006-4CDC-80B7-F647BE2C844C}" xr6:coauthVersionLast="47" xr6:coauthVersionMax="47" xr10:uidLastSave="{00000000-0000-0000-0000-000000000000}"/>
  <bookViews>
    <workbookView xWindow="-120" yWindow="-120" windowWidth="20730" windowHeight="11160" xr2:uid="{00000000-000D-0000-FFFF-FFFF00000000}"/>
  </bookViews>
  <sheets>
    <sheet name="pl 1 2" sheetId="1" r:id="rId1"/>
    <sheet name="pl 3 4" sheetId="2" r:id="rId2"/>
    <sheet name="pl5" sheetId="3" r:id="rId3"/>
    <sheet name="pl6" sheetId="4" r:id="rId4"/>
    <sheet name="pl7"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F22" i="3"/>
  <c r="F17" i="4" l="1"/>
  <c r="F6" i="5" l="1"/>
  <c r="F7" i="5"/>
  <c r="F8" i="5"/>
  <c r="F9" i="5"/>
  <c r="F10" i="5"/>
  <c r="F5" i="5"/>
  <c r="F5" i="3" l="1"/>
  <c r="F6" i="3"/>
  <c r="F7" i="3"/>
  <c r="F9" i="3"/>
  <c r="F10" i="3"/>
  <c r="F12" i="3"/>
  <c r="F13" i="3"/>
  <c r="F14" i="3"/>
  <c r="F15" i="3"/>
  <c r="F16" i="3"/>
  <c r="F27" i="3"/>
  <c r="F28" i="3"/>
  <c r="E29" i="3"/>
  <c r="G29" i="3"/>
  <c r="H29" i="3"/>
  <c r="D29" i="3"/>
  <c r="C29" i="3"/>
  <c r="E32" i="4"/>
  <c r="G32" i="4"/>
  <c r="H32" i="4"/>
  <c r="D32" i="4"/>
  <c r="C32" i="4"/>
  <c r="F29" i="3" l="1"/>
  <c r="F32" i="4"/>
</calcChain>
</file>

<file path=xl/sharedStrings.xml><?xml version="1.0" encoding="utf-8"?>
<sst xmlns="http://schemas.openxmlformats.org/spreadsheetml/2006/main" count="155" uniqueCount="107">
  <si>
    <t>Stt</t>
  </si>
  <si>
    <t>Lĩnh vực</t>
  </si>
  <si>
    <t>Tỉ lệ hồ sơ trực tuyến</t>
  </si>
  <si>
    <t>Dịch vụ hành chính công</t>
  </si>
  <si>
    <t>Dịch vụ công trong lĩnh vực sự nghiệp</t>
  </si>
  <si>
    <t>Dịch vụ công trong lĩnh vực công ích</t>
  </si>
  <si>
    <t>Đơn vị</t>
  </si>
  <si>
    <t>Phòng Tư pháp</t>
  </si>
  <si>
    <t>Văn phòng đăng ký đất đai</t>
  </si>
  <si>
    <t>Trung tâm y tế huyện</t>
  </si>
  <si>
    <t>Điện lực huyện</t>
  </si>
  <si>
    <t>Dịch vụ công</t>
  </si>
  <si>
    <t>Thông báo lưu trú</t>
  </si>
  <si>
    <t>Xác nhận thông tin về cư trú</t>
  </si>
  <si>
    <t>Đăng ký khai sinh</t>
  </si>
  <si>
    <t>Đăng ký khai tử</t>
  </si>
  <si>
    <t>Đăng ký biến động về quyền sử dụng đất, quyền sở hữu tài sản gắn liền với đất do thay đổi thông tin về người được cấp Giấy chứng nhận (đổi tên hoặc giấy tờ pháp nhân, giấy tờ nhân thân, địa chỉ)</t>
  </si>
  <si>
    <t>Thanh toán viện phí</t>
  </si>
  <si>
    <t>Cấp điện mới từ lưới điện hạ áp (220/380V) (Thí điểm cơ chế kết nối, chia sẻ dữ liệu trong dịch vụ cung cấp điện</t>
  </si>
  <si>
    <t>Thay đổi chủ thể hợp đồng mua bán điện (Thí điểm cơ chế kết nối, chia sẻ dữ liệu trong dịch vụ cung cấp điện)</t>
  </si>
  <si>
    <t>Đăng ký thuế lần đầu, đăng ký thay đổi thông tin đăng ký thuế đối với người nộp thuế là hộ gia đình, cá nhân</t>
  </si>
  <si>
    <t>Dịch vụ công trực tuyến</t>
  </si>
  <si>
    <t>Kết nối với Cổng DVC quốc gia (đã kết nối, chưa kết nối)</t>
  </si>
  <si>
    <t>Tổng số hồ sơ (bao gồm cả trực tiếp và trực tuyến)</t>
  </si>
  <si>
    <t>Tình hình xử lý hồ sơ trực tuyến</t>
  </si>
  <si>
    <t>Khó khăn, vướng mắc</t>
  </si>
  <si>
    <t>Tổng hồ sơ</t>
  </si>
  <si>
    <t>Trực tuyến</t>
  </si>
  <si>
    <t>Tỷ lệ</t>
  </si>
  <si>
    <t>Đúng hạn</t>
  </si>
  <si>
    <t>Quá hạn</t>
  </si>
  <si>
    <t>Xác nhận số CMND 09 số khi đã được cấp thẻ Căn cước công dân</t>
  </si>
  <si>
    <t>x</t>
  </si>
  <si>
    <t>Cấp lại, cấp đổi thẻ Căn cước công dân</t>
  </si>
  <si>
    <t>Đăng ký thường trú</t>
  </si>
  <si>
    <t>Đăng ký tạm trú</t>
  </si>
  <si>
    <t>Khai báo tạm vắng</t>
  </si>
  <si>
    <t>Đăng ký, cấp biển số mô tô, xe gắn máy</t>
  </si>
  <si>
    <t>Thu tiền nộp phạt xử lý vi phạm hành chính trong lĩnh vực giao thông đường bộ qua thiết bị ghi hình (phạt nguội)</t>
  </si>
  <si>
    <t>Đăng ký kết hôn</t>
  </si>
  <si>
    <t>Liên thông đăng ký khai sinh, đăng ký thường trú – cấp thẻ bảo hiểm y tế cho trẻ dưới 6 tuổi</t>
  </si>
  <si>
    <t>Liên thông đăng ký khai tử – Xóa đăng ký thường trú- Trợ cấp mai táng phí</t>
  </si>
  <si>
    <t>Cấp, cấp lại, sửa đổi, bổ sung hộ chiếu phổ thông</t>
  </si>
  <si>
    <t>Thủ tục làm con dấu mới và cấp Giấy chứng nhận đã đăng ký mẫu con dấu</t>
  </si>
  <si>
    <t>Thủ tục làm con dấu thu nhỏ, dấu nổi, dấu xi và cấp Giấy chứng nhận đã đăng ký mẫu con dấu</t>
  </si>
  <si>
    <t>Tích hợp tính giảm trừ mức đóng trong gia hạn thẻ bảo hiểm y tế theo hộ gia đình</t>
  </si>
  <si>
    <t>Cấp đổi, cấp lại giấy phép lái xe</t>
  </si>
  <si>
    <t>Đăng ký dự thi tốt nghiệp THPT quốc gia và xét tuyển đại học, cao đẳng</t>
  </si>
  <si>
    <t>Cấp phiếu lý lịch tư pháp</t>
  </si>
  <si>
    <t>Giải quyết hưởng trợ cấp thất nghiệp</t>
  </si>
  <si>
    <t>Công nhận bằng cử nhân, bằng thạc sĩ, bằng tiến sĩ và văn bằng trình độ tương đương do cơ sở giáo dục nước ngoài cấp để sử dụng tại Việt Nam</t>
  </si>
  <si>
    <t>Công nhận bằng tốt nghiệp trung học cơ sở, bằng tốt nghiệp trung học phổ thông, giấy chứng nhận hoàn thành chương trình giáo dục phổ thông do cơ sở giáo dục nước ngoài cấp để sử dụng tại Việt Nam</t>
  </si>
  <si>
    <t>Đăng ký tham gia đóng bảo hiểm xã hội tự nguyện (tham gia mới; chuyển từ bảo hiểm xã hội bắt buộc sang bảo hiểm xã hội tự nguyện)</t>
  </si>
  <si>
    <t>Đăng ký đóng, cấp thẻ bảo hiểm y tế đối với người chỉ tham gia bảo hiểm y tế</t>
  </si>
  <si>
    <t>Thăm viếng mộ liệt sĩ(cấp giấy giới thiệu và thực hiện chi hỗ trợ thăm viếng mộ liệt sĩ)</t>
  </si>
  <si>
    <t>Mở rộng việc kết nối, chia sẻ dữ liệu dân cư của Cơ sở dữ liệu quốc gia về dân cư để thực hiện các dịch vụ cung cấp điện còn lại (ngoài 02 dịch vụ đã hoàn thành: Cấp điện mới từ lưới điện hạ áp (220/380V); Thay đổi chủ thể hợp đồng mua bán điện)</t>
  </si>
  <si>
    <t>Liên thông nhóm thủ tục Đăng ký thành lập hộ kinh doanh và Đăng ký thuế</t>
  </si>
  <si>
    <t>Liên thông nhóm thủ tục Cấp chứng chỉ hành nghề khám bệnh, chữa bệnh/chứng chỉ hành nghề dược và cấp phiếu lý lịch tư pháp</t>
  </si>
  <si>
    <t>Đăng ký biến động quyền sử dụng đất, quyền sở hữu tài sản gắn liền với đất trong các trường hợp chuyển nhượng, cho thuê, cho thuê lại, thừa kế, tặng cho quyền sử dụng đất, quyền sở hữu tài sản gắn liền với đất</t>
  </si>
  <si>
    <t>Liên thông nhóm thủ tục Cấp giấy phép lao động cho người lao động nước ngoài làm việc tại Việt Nam và cấp phiếu lý lịch tư pháp</t>
  </si>
  <si>
    <t>Liên thông nhóm thủ tục cấp Giấy xác nhận tình trạng hôn nhân và Đăng ký kết hôn</t>
  </si>
  <si>
    <t>Thanh toán nghĩa vụ tài chính trong thực hiện thủ tục hành chính về đất đai đối với hộ gia đình, cá nhân</t>
  </si>
  <si>
    <t>Thu, nộp tạm ứng án phí, lệ phí tòa án</t>
  </si>
  <si>
    <t>Giải quyết hưởng bảo hiểm xã hội một lần (không bao gồm đối tượng thuộc Bộ Quốc phòng quản lý)</t>
  </si>
  <si>
    <t>Đăng ký tham gia Hệ thống mạng đấu thầu quốc gia đối với nhà thầu, nhà đầu tư</t>
  </si>
  <si>
    <t>Nộp đơn khởi kiện, tài liệu, chứng cứ và nhận các văn bản, thông báo tố tụng</t>
  </si>
  <si>
    <t>Cấp Giấy chứng nhận xuất xứ hàng hóa (C/O) tại Liên đoàn Thương mại và Công nghiệp Việt Nam</t>
  </si>
  <si>
    <t>Đăng ký chỉ dẫn địa lý</t>
  </si>
  <si>
    <t>Đăng ký thiết kế bố trí mạch tích hợp bán dẫn</t>
  </si>
  <si>
    <t>Thanh toán nghĩa vụ tài chính trong thực hiện thủ tục hành chính về đất đai đối với doanh nghiệp</t>
  </si>
  <si>
    <t>Hoàn thành kết nối với Cổng thông tin một cửa quốc gia tạo thuận lợi trong tiếp cận, thực hiện các thủ tục liên quan đến xuất nhập khẩu hàng hóa trên Cổng Dịch vụ công quốc gia</t>
  </si>
  <si>
    <t>Nộp thuế, lệ phí trước bạ đối với doanh nghiệp</t>
  </si>
  <si>
    <t>Kết nối, chia sẻ dữ liệu doanh nghiệp của Cơ sở dữ liệu quốc gia về đăng ký doanh nghiệp để thực hiện các dịch vụ cung cấp điện cho doanh nghiệp</t>
  </si>
  <si>
    <t>Liên thông nhóm thủ tục thẩm định báo cáo đánh giá tác động môi trường; thủ tục cấp, sửa đổi, bổ sung giấy phép nhận chìm ở biển và thủ tục giao khu vực biển, sửa đổi, bổ sung Quyết định giao khu vực biển</t>
  </si>
  <si>
    <t>Liên thông nhóm thủ tục xóa nợ nghĩa vụ tài chính (tiền sử dụng đất, lệ phí trước bạ) trên giấy chứng nhận quyền sử dụng đất, quyền sở hữu tài sản gắn liền với đất; đăng ký biến động quyền sử dụng đất, quyền sở hữu tài sản gắn liền với đất do thay đổi về nghĩa vụ tài chính (do xóa nợ nghĩa vụ tài chính)</t>
  </si>
  <si>
    <t>Liên thông các thủ tục Đăng ký thành lập hợp tác xã/liên hiệp hợp tác xã và đăng ký thuế</t>
  </si>
  <si>
    <t>STT</t>
  </si>
  <si>
    <t>Hội/Đoàn thể</t>
  </si>
  <si>
    <t>Tổng số hội viên</t>
  </si>
  <si>
    <t>Số lượng hội viên đã cung cấp hồ sơ cho Công an cấp xã</t>
  </si>
  <si>
    <t>Số lượng đã cập nhật lên hệ thống CSDLQG về dân cư</t>
  </si>
  <si>
    <t>Tỉ lệ %</t>
  </si>
  <si>
    <t>(= cột (5)/ cột (3))</t>
  </si>
  <si>
    <t>Hội Người cao tuổi</t>
  </si>
  <si>
    <t>Hội Cựu chiến binh</t>
  </si>
  <si>
    <t>Hội Nông dân</t>
  </si>
  <si>
    <t>Hội Chữ thập đỏ</t>
  </si>
  <si>
    <t>(1)</t>
  </si>
  <si>
    <t>(2)</t>
  </si>
  <si>
    <t>(3)</t>
  </si>
  <si>
    <t>(4)</t>
  </si>
  <si>
    <t>(5)</t>
  </si>
  <si>
    <t>(6)</t>
  </si>
  <si>
    <t>Tổng</t>
  </si>
  <si>
    <t>-</t>
  </si>
  <si>
    <t>Người có công</t>
  </si>
  <si>
    <t>Thông tin người lao động</t>
  </si>
  <si>
    <t xml:space="preserve">                              </t>
  </si>
  <si>
    <t xml:space="preserve"> </t>
  </si>
  <si>
    <t>PHỤ LỤC 01: THỐNG KÊ TỈ LỆ HỒ SƠ TRỰC TUYẾN THEO LĨNH VỰC – tháng 9/2024</t>
  </si>
  <si>
    <t>PHỤ LỤC 02: THỐNG KÊ TỈ LỆ HỒ SƠ TRỰC TUYẾN THEO ĐƠN VỊ TIẾP NHẬN – tháng 9/2024</t>
  </si>
  <si>
    <t>PHỤ LỤC 03: 05 DỊCH VỤ CÔNG CÓ TỈ LỆ THỰC HIỆN TRỰC TUYẾN CAO NHẤT – tháng 9/2024</t>
  </si>
  <si>
    <t>PHỤ LỤC 04: 05 DỊCH VỤ CÔNG CÓ TỈ LỆ THỰC HIỆN TRỰC TUYẾN THẤP NHẤT – tháng 9/2024</t>
  </si>
  <si>
    <t>PHỤ LỤC 05: TÌNH HÌNH TRIỂN KHAI 25 DỊCH VỤ CÔNG TRỰC TUYẾN ĐỀ ÁN 06 – tháng 9/2024</t>
  </si>
  <si>
    <t>PHỤ LỤC 06: TÌNH HÌNH TRIỂN KHAI 28 DỊCH VỤ CÔNG TRỰC TUYẾN THIẾT YẾU THEO
 QUYẾT ĐỊNH SỐ 422/QĐ-TTG NGÀY 04/4/2022 CỦA THỦ TƯỚNG CHÍNH PHỦ – tháng 9/2024</t>
  </si>
  <si>
    <t>PHỤ LỤC 07: CÔNG TÁC THU THẬP, CẬP NHẬT THÔNG TIN CỦA CÁC HỘI, ĐOÀN THỂ 
TRÊN HỆ THỐNG CSDLQG VỀ DC – tháng 9/2024</t>
  </si>
  <si>
    <t>Công an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</si>
</sst>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4"/>
      <color rgb="FF000000"/>
      <name val="Times New Roman"/>
      <family val="1"/>
    </font>
    <font>
      <sz val="14"/>
      <color rgb="FF000000"/>
      <name val="Times New Roman"/>
      <family val="1"/>
    </font>
    <font>
      <sz val="12"/>
      <color theme="1"/>
      <name val="Times New Roman"/>
      <family val="1"/>
    </font>
    <font>
      <b/>
      <sz val="12"/>
      <color rgb="FF000000"/>
      <name val="Times New Roman"/>
      <family val="1"/>
    </font>
    <font>
      <sz val="12"/>
      <color rgb="FF000000"/>
      <name val="Times New Roman"/>
      <family val="1"/>
    </font>
    <font>
      <b/>
      <sz val="12"/>
      <color theme="1"/>
      <name val="Times New Roman"/>
      <family val="1"/>
    </font>
    <font>
      <sz val="14"/>
      <color theme="1"/>
      <name val="Times New Roman"/>
      <family val="1"/>
    </font>
    <font>
      <sz val="12"/>
      <color theme="1"/>
      <name val="Calibri"/>
      <family val="2"/>
      <scheme val="minor"/>
    </font>
    <font>
      <i/>
      <sz val="12"/>
      <color rgb="FF000000"/>
      <name val="Times New Roman"/>
      <family val="1"/>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3" fillId="0" borderId="0" xfId="0" applyFont="1"/>
    <xf numFmtId="0" fontId="0" fillId="0" borderId="0" xfId="0" applyAlignment="1">
      <alignment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8" fillId="0" borderId="0" xfId="0" applyFont="1"/>
    <xf numFmtId="0" fontId="9"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0" xfId="0" applyNumberFormat="1" applyFont="1"/>
    <xf numFmtId="3" fontId="5"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3" fontId="2"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3" fontId="0" fillId="0" borderId="0" xfId="0" applyNumberFormat="1"/>
    <xf numFmtId="0" fontId="6" fillId="0" borderId="0" xfId="0" applyFont="1" applyAlignment="1">
      <alignment horizontal="center"/>
    </xf>
    <xf numFmtId="0" fontId="6" fillId="0" borderId="2" xfId="0" applyFont="1" applyBorder="1" applyAlignment="1">
      <alignment horizontal="center"/>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activeCell="C4" sqref="C4"/>
    </sheetView>
  </sheetViews>
  <sheetFormatPr defaultRowHeight="15.75" x14ac:dyDescent="0.25"/>
  <cols>
    <col min="1" max="1" width="9" style="1" customWidth="1"/>
    <col min="2" max="2" width="42" style="1" customWidth="1"/>
    <col min="3" max="3" width="57.42578125" style="1" customWidth="1"/>
    <col min="4" max="16384" width="9.140625" style="1"/>
  </cols>
  <sheetData>
    <row r="1" spans="1:3" x14ac:dyDescent="0.25">
      <c r="A1" s="42" t="s">
        <v>99</v>
      </c>
      <c r="B1" s="42"/>
      <c r="C1" s="42"/>
    </row>
    <row r="2" spans="1:3" x14ac:dyDescent="0.25">
      <c r="A2" s="3" t="s">
        <v>0</v>
      </c>
      <c r="B2" s="3" t="s">
        <v>1</v>
      </c>
      <c r="C2" s="3" t="s">
        <v>2</v>
      </c>
    </row>
    <row r="3" spans="1:3" x14ac:dyDescent="0.25">
      <c r="A3" s="4">
        <v>1</v>
      </c>
      <c r="B3" s="4" t="s">
        <v>3</v>
      </c>
      <c r="C3" s="37">
        <v>0.98899999999999999</v>
      </c>
    </row>
    <row r="4" spans="1:3" x14ac:dyDescent="0.25">
      <c r="A4" s="4">
        <v>2</v>
      </c>
      <c r="B4" s="4" t="s">
        <v>4</v>
      </c>
      <c r="C4" s="54">
        <v>0.78369999999999995</v>
      </c>
    </row>
    <row r="5" spans="1:3" x14ac:dyDescent="0.25">
      <c r="A5" s="4">
        <v>3</v>
      </c>
      <c r="B5" s="4" t="s">
        <v>5</v>
      </c>
      <c r="C5" s="5">
        <v>0</v>
      </c>
    </row>
    <row r="8" spans="1:3" x14ac:dyDescent="0.25">
      <c r="A8" s="42" t="s">
        <v>100</v>
      </c>
      <c r="B8" s="42"/>
      <c r="C8" s="42"/>
    </row>
    <row r="9" spans="1:3" x14ac:dyDescent="0.25">
      <c r="A9" s="11" t="s">
        <v>0</v>
      </c>
      <c r="B9" s="11" t="s">
        <v>6</v>
      </c>
      <c r="C9" s="11" t="s">
        <v>2</v>
      </c>
    </row>
    <row r="10" spans="1:3" x14ac:dyDescent="0.25">
      <c r="A10" s="6">
        <v>1</v>
      </c>
      <c r="B10" s="6" t="s">
        <v>7</v>
      </c>
      <c r="C10" s="7">
        <v>1</v>
      </c>
    </row>
    <row r="11" spans="1:3" x14ac:dyDescent="0.25">
      <c r="A11" s="6">
        <v>2</v>
      </c>
      <c r="B11" s="6" t="s">
        <v>106</v>
      </c>
      <c r="C11" s="53">
        <v>0.97499999999999998</v>
      </c>
    </row>
    <row r="12" spans="1:3" x14ac:dyDescent="0.25">
      <c r="A12" s="6">
        <v>3</v>
      </c>
      <c r="B12" s="6" t="s">
        <v>9</v>
      </c>
      <c r="C12" s="53">
        <v>0.78369999999999995</v>
      </c>
    </row>
    <row r="13" spans="1:3" x14ac:dyDescent="0.25">
      <c r="A13" s="6">
        <v>4</v>
      </c>
      <c r="B13" s="6" t="s">
        <v>8</v>
      </c>
      <c r="C13" s="33">
        <v>1</v>
      </c>
    </row>
    <row r="14" spans="1:3" x14ac:dyDescent="0.25">
      <c r="A14" s="6">
        <v>5</v>
      </c>
      <c r="B14" s="6" t="s">
        <v>10</v>
      </c>
      <c r="C14" s="7">
        <v>0</v>
      </c>
    </row>
  </sheetData>
  <mergeCells count="2">
    <mergeCell ref="A1:C1"/>
    <mergeCell ref="A8:C8"/>
  </mergeCells>
  <pageMargins left="0.25" right="0.25"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5508-7C5B-4C86-A502-6D332088BFD0}">
  <dimension ref="A1:C16"/>
  <sheetViews>
    <sheetView zoomScale="115" zoomScaleNormal="115" workbookViewId="0">
      <selection activeCell="C13" sqref="C13"/>
    </sheetView>
  </sheetViews>
  <sheetFormatPr defaultRowHeight="15.75" x14ac:dyDescent="0.25"/>
  <cols>
    <col min="1" max="1" width="3.7109375" style="1" bestFit="1" customWidth="1"/>
    <col min="2" max="2" width="79.42578125" style="1" customWidth="1"/>
    <col min="3" max="3" width="24" style="1" customWidth="1"/>
    <col min="4" max="16384" width="9.140625" style="1"/>
  </cols>
  <sheetData>
    <row r="1" spans="1:3" x14ac:dyDescent="0.25">
      <c r="A1" s="42" t="s">
        <v>101</v>
      </c>
      <c r="B1" s="42"/>
      <c r="C1" s="42"/>
    </row>
    <row r="2" spans="1:3" x14ac:dyDescent="0.25">
      <c r="A2" s="3" t="s">
        <v>0</v>
      </c>
      <c r="B2" s="3" t="s">
        <v>11</v>
      </c>
      <c r="C2" s="3" t="s">
        <v>2</v>
      </c>
    </row>
    <row r="3" spans="1:3" x14ac:dyDescent="0.25">
      <c r="A3" s="4">
        <v>1</v>
      </c>
      <c r="B3" s="4" t="s">
        <v>13</v>
      </c>
      <c r="C3" s="5">
        <v>1</v>
      </c>
    </row>
    <row r="4" spans="1:3" x14ac:dyDescent="0.25">
      <c r="A4" s="4">
        <v>2</v>
      </c>
      <c r="B4" s="6" t="s">
        <v>34</v>
      </c>
      <c r="C4" s="5">
        <v>1</v>
      </c>
    </row>
    <row r="5" spans="1:3" x14ac:dyDescent="0.25">
      <c r="A5" s="4">
        <v>3</v>
      </c>
      <c r="B5" s="6" t="s">
        <v>12</v>
      </c>
      <c r="C5" s="5">
        <v>1</v>
      </c>
    </row>
    <row r="6" spans="1:3" x14ac:dyDescent="0.25">
      <c r="A6" s="4">
        <v>4</v>
      </c>
      <c r="B6" s="13" t="s">
        <v>14</v>
      </c>
      <c r="C6" s="5">
        <v>1</v>
      </c>
    </row>
    <row r="7" spans="1:3" x14ac:dyDescent="0.25">
      <c r="A7" s="4">
        <v>5</v>
      </c>
      <c r="B7" s="13" t="s">
        <v>15</v>
      </c>
      <c r="C7" s="5">
        <v>1</v>
      </c>
    </row>
    <row r="10" spans="1:3" x14ac:dyDescent="0.25">
      <c r="A10" s="42" t="s">
        <v>102</v>
      </c>
      <c r="B10" s="42"/>
      <c r="C10" s="42"/>
    </row>
    <row r="11" spans="1:3" x14ac:dyDescent="0.25">
      <c r="A11" s="3" t="s">
        <v>0</v>
      </c>
      <c r="B11" s="3" t="s">
        <v>11</v>
      </c>
      <c r="C11" s="3" t="s">
        <v>2</v>
      </c>
    </row>
    <row r="12" spans="1:3" x14ac:dyDescent="0.25">
      <c r="A12" s="6">
        <v>1</v>
      </c>
      <c r="B12" s="13" t="s">
        <v>33</v>
      </c>
      <c r="C12" s="53">
        <v>0.97</v>
      </c>
    </row>
    <row r="13" spans="1:3" x14ac:dyDescent="0.25">
      <c r="A13" s="6">
        <v>2</v>
      </c>
      <c r="B13" s="6" t="s">
        <v>17</v>
      </c>
      <c r="C13" s="53">
        <v>0.78369999999999995</v>
      </c>
    </row>
    <row r="14" spans="1:3" ht="31.5" x14ac:dyDescent="0.25">
      <c r="A14" s="6">
        <v>3</v>
      </c>
      <c r="B14" s="6" t="s">
        <v>18</v>
      </c>
      <c r="C14" s="7">
        <v>0</v>
      </c>
    </row>
    <row r="15" spans="1:3" ht="31.5" x14ac:dyDescent="0.25">
      <c r="A15" s="6">
        <v>4</v>
      </c>
      <c r="B15" s="6" t="s">
        <v>19</v>
      </c>
      <c r="C15" s="7">
        <v>0</v>
      </c>
    </row>
    <row r="16" spans="1:3" ht="31.5" x14ac:dyDescent="0.25">
      <c r="A16" s="6">
        <v>5</v>
      </c>
      <c r="B16" s="6" t="s">
        <v>20</v>
      </c>
      <c r="C16" s="7">
        <v>0</v>
      </c>
    </row>
  </sheetData>
  <mergeCells count="2">
    <mergeCell ref="A1:C1"/>
    <mergeCell ref="A10:C10"/>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1DB3-DB44-4ABB-97A9-240EB72A72D4}">
  <dimension ref="A1:L29"/>
  <sheetViews>
    <sheetView zoomScale="70" zoomScaleNormal="70" workbookViewId="0">
      <selection activeCell="B14" sqref="B14"/>
    </sheetView>
  </sheetViews>
  <sheetFormatPr defaultRowHeight="15" x14ac:dyDescent="0.25"/>
  <cols>
    <col min="2" max="2" width="57.5703125" style="2" customWidth="1"/>
    <col min="3" max="3" width="15.140625" customWidth="1"/>
    <col min="6" max="6" width="10.140625" bestFit="1" customWidth="1"/>
  </cols>
  <sheetData>
    <row r="1" spans="1:12" ht="15.75" x14ac:dyDescent="0.25">
      <c r="A1" s="43" t="s">
        <v>103</v>
      </c>
      <c r="B1" s="43"/>
      <c r="C1" s="43"/>
      <c r="D1" s="43"/>
      <c r="E1" s="43"/>
      <c r="F1" s="43"/>
      <c r="G1" s="43"/>
      <c r="H1" s="43"/>
      <c r="I1" s="43"/>
    </row>
    <row r="2" spans="1:12" ht="168" customHeight="1" x14ac:dyDescent="0.25">
      <c r="A2" s="45" t="s">
        <v>0</v>
      </c>
      <c r="B2" s="45" t="s">
        <v>21</v>
      </c>
      <c r="C2" s="45" t="s">
        <v>22</v>
      </c>
      <c r="D2" s="45" t="s">
        <v>23</v>
      </c>
      <c r="E2" s="45"/>
      <c r="F2" s="45"/>
      <c r="G2" s="45" t="s">
        <v>24</v>
      </c>
      <c r="H2" s="45"/>
      <c r="I2" s="45" t="s">
        <v>25</v>
      </c>
    </row>
    <row r="3" spans="1:12" ht="45.75" customHeight="1" x14ac:dyDescent="0.25">
      <c r="A3" s="45"/>
      <c r="B3" s="45"/>
      <c r="C3" s="45"/>
      <c r="D3" s="8" t="s">
        <v>26</v>
      </c>
      <c r="E3" s="8" t="s">
        <v>27</v>
      </c>
      <c r="F3" s="8" t="s">
        <v>28</v>
      </c>
      <c r="G3" s="8" t="s">
        <v>29</v>
      </c>
      <c r="H3" s="8" t="s">
        <v>30</v>
      </c>
      <c r="I3" s="45"/>
    </row>
    <row r="4" spans="1:12" ht="37.5" x14ac:dyDescent="0.25">
      <c r="A4" s="9">
        <v>1</v>
      </c>
      <c r="B4" s="9" t="s">
        <v>31</v>
      </c>
      <c r="C4" s="9" t="s">
        <v>32</v>
      </c>
      <c r="D4" s="34">
        <v>0</v>
      </c>
      <c r="E4" s="34">
        <v>0</v>
      </c>
      <c r="F4" s="30" t="s">
        <v>94</v>
      </c>
      <c r="G4" s="34">
        <v>0</v>
      </c>
      <c r="H4" s="34">
        <v>0</v>
      </c>
      <c r="I4" s="10"/>
      <c r="K4" s="41"/>
      <c r="L4" s="41"/>
    </row>
    <row r="5" spans="1:12" ht="18.75" x14ac:dyDescent="0.25">
      <c r="A5" s="9">
        <v>2</v>
      </c>
      <c r="B5" s="9" t="s">
        <v>33</v>
      </c>
      <c r="C5" s="9" t="s">
        <v>32</v>
      </c>
      <c r="D5" s="34">
        <v>6242</v>
      </c>
      <c r="E5" s="34">
        <v>6057</v>
      </c>
      <c r="F5" s="30">
        <f t="shared" ref="F5:F28" si="0">E5/D5</f>
        <v>0.97036206344120479</v>
      </c>
      <c r="G5" s="34">
        <v>6057</v>
      </c>
      <c r="H5" s="34">
        <v>0</v>
      </c>
      <c r="I5" s="9"/>
      <c r="K5" s="41"/>
      <c r="L5" s="41"/>
    </row>
    <row r="6" spans="1:12" ht="18.75" x14ac:dyDescent="0.25">
      <c r="A6" s="9">
        <v>3</v>
      </c>
      <c r="B6" s="9" t="s">
        <v>34</v>
      </c>
      <c r="C6" s="9" t="s">
        <v>32</v>
      </c>
      <c r="D6" s="34">
        <v>409</v>
      </c>
      <c r="E6" s="34">
        <v>409</v>
      </c>
      <c r="F6" s="30">
        <f t="shared" si="0"/>
        <v>1</v>
      </c>
      <c r="G6" s="34">
        <v>409</v>
      </c>
      <c r="H6" s="34">
        <v>0</v>
      </c>
      <c r="I6" s="9"/>
    </row>
    <row r="7" spans="1:12" ht="18.75" x14ac:dyDescent="0.25">
      <c r="A7" s="9">
        <v>4</v>
      </c>
      <c r="B7" s="9" t="s">
        <v>35</v>
      </c>
      <c r="C7" s="9" t="s">
        <v>32</v>
      </c>
      <c r="D7" s="34">
        <v>60</v>
      </c>
      <c r="E7" s="34">
        <v>60</v>
      </c>
      <c r="F7" s="30">
        <f t="shared" si="0"/>
        <v>1</v>
      </c>
      <c r="G7" s="34">
        <v>60</v>
      </c>
      <c r="H7" s="34">
        <v>0</v>
      </c>
      <c r="I7" s="9"/>
    </row>
    <row r="8" spans="1:12" ht="18.75" x14ac:dyDescent="0.25">
      <c r="A8" s="9">
        <v>5</v>
      </c>
      <c r="B8" s="9" t="s">
        <v>36</v>
      </c>
      <c r="C8" s="9" t="s">
        <v>32</v>
      </c>
      <c r="D8" s="34">
        <v>8</v>
      </c>
      <c r="E8" s="34">
        <v>8</v>
      </c>
      <c r="F8" s="30">
        <f t="shared" si="0"/>
        <v>1</v>
      </c>
      <c r="G8" s="34">
        <v>8</v>
      </c>
      <c r="H8" s="34">
        <v>0</v>
      </c>
      <c r="I8" s="9"/>
    </row>
    <row r="9" spans="1:12" ht="18.75" x14ac:dyDescent="0.25">
      <c r="A9" s="9">
        <v>6</v>
      </c>
      <c r="B9" s="9" t="s">
        <v>12</v>
      </c>
      <c r="C9" s="9" t="s">
        <v>32</v>
      </c>
      <c r="D9" s="34">
        <v>202</v>
      </c>
      <c r="E9" s="34">
        <v>202</v>
      </c>
      <c r="F9" s="30">
        <f t="shared" si="0"/>
        <v>1</v>
      </c>
      <c r="G9" s="34">
        <v>202</v>
      </c>
      <c r="H9" s="34">
        <v>0</v>
      </c>
      <c r="I9" s="9"/>
    </row>
    <row r="10" spans="1:12" ht="18.75" x14ac:dyDescent="0.25">
      <c r="A10" s="38">
        <v>7</v>
      </c>
      <c r="B10" s="38" t="s">
        <v>37</v>
      </c>
      <c r="C10" s="38" t="s">
        <v>32</v>
      </c>
      <c r="D10" s="39">
        <v>74</v>
      </c>
      <c r="E10" s="39">
        <v>74</v>
      </c>
      <c r="F10" s="40">
        <f t="shared" si="0"/>
        <v>1</v>
      </c>
      <c r="G10" s="39">
        <v>74</v>
      </c>
      <c r="H10" s="39">
        <v>0</v>
      </c>
      <c r="I10" s="38"/>
      <c r="K10" s="41"/>
      <c r="L10" s="41"/>
    </row>
    <row r="11" spans="1:12" ht="56.25" x14ac:dyDescent="0.25">
      <c r="A11" s="9">
        <v>8</v>
      </c>
      <c r="B11" s="9" t="s">
        <v>38</v>
      </c>
      <c r="C11" s="9" t="s">
        <v>32</v>
      </c>
      <c r="D11" s="34">
        <v>0</v>
      </c>
      <c r="E11" s="34">
        <v>0</v>
      </c>
      <c r="F11" s="30" t="s">
        <v>94</v>
      </c>
      <c r="G11" s="34">
        <v>0</v>
      </c>
      <c r="H11" s="34">
        <v>0</v>
      </c>
      <c r="I11" s="10"/>
    </row>
    <row r="12" spans="1:12" ht="18.75" x14ac:dyDescent="0.25">
      <c r="A12" s="9">
        <v>9</v>
      </c>
      <c r="B12" s="9" t="s">
        <v>14</v>
      </c>
      <c r="C12" s="9" t="s">
        <v>32</v>
      </c>
      <c r="D12" s="34">
        <v>158</v>
      </c>
      <c r="E12" s="34">
        <v>158</v>
      </c>
      <c r="F12" s="30">
        <f t="shared" si="0"/>
        <v>1</v>
      </c>
      <c r="G12" s="34">
        <v>158</v>
      </c>
      <c r="H12" s="34">
        <v>0</v>
      </c>
      <c r="I12" s="10"/>
    </row>
    <row r="13" spans="1:12" ht="18.75" x14ac:dyDescent="0.25">
      <c r="A13" s="9">
        <v>10</v>
      </c>
      <c r="B13" s="9" t="s">
        <v>15</v>
      </c>
      <c r="C13" s="9" t="s">
        <v>32</v>
      </c>
      <c r="D13" s="34">
        <v>112</v>
      </c>
      <c r="E13" s="34">
        <v>112</v>
      </c>
      <c r="F13" s="30">
        <f t="shared" si="0"/>
        <v>1</v>
      </c>
      <c r="G13" s="34">
        <v>112</v>
      </c>
      <c r="H13" s="34">
        <v>0</v>
      </c>
      <c r="I13" s="10"/>
    </row>
    <row r="14" spans="1:12" ht="18.75" x14ac:dyDescent="0.25">
      <c r="A14" s="9">
        <v>11</v>
      </c>
      <c r="B14" s="9" t="s">
        <v>39</v>
      </c>
      <c r="C14" s="9" t="s">
        <v>32</v>
      </c>
      <c r="D14" s="34">
        <v>87</v>
      </c>
      <c r="E14" s="34">
        <v>87</v>
      </c>
      <c r="F14" s="30">
        <f t="shared" si="0"/>
        <v>1</v>
      </c>
      <c r="G14" s="34">
        <v>87</v>
      </c>
      <c r="H14" s="34">
        <v>0</v>
      </c>
      <c r="I14" s="10"/>
    </row>
    <row r="15" spans="1:12" ht="37.5" x14ac:dyDescent="0.25">
      <c r="A15" s="9">
        <v>12</v>
      </c>
      <c r="B15" s="9" t="s">
        <v>40</v>
      </c>
      <c r="C15" s="9" t="s">
        <v>32</v>
      </c>
      <c r="D15" s="34">
        <v>85</v>
      </c>
      <c r="E15" s="34">
        <v>85</v>
      </c>
      <c r="F15" s="30">
        <f t="shared" si="0"/>
        <v>1</v>
      </c>
      <c r="G15" s="34">
        <v>85</v>
      </c>
      <c r="H15" s="34">
        <v>0</v>
      </c>
      <c r="I15" s="10"/>
    </row>
    <row r="16" spans="1:12" ht="37.5" x14ac:dyDescent="0.25">
      <c r="A16" s="9">
        <v>13</v>
      </c>
      <c r="B16" s="9" t="s">
        <v>41</v>
      </c>
      <c r="C16" s="9" t="s">
        <v>32</v>
      </c>
      <c r="D16" s="34">
        <v>2</v>
      </c>
      <c r="E16" s="34">
        <v>2</v>
      </c>
      <c r="F16" s="30">
        <f t="shared" si="0"/>
        <v>1</v>
      </c>
      <c r="G16" s="34">
        <v>2</v>
      </c>
      <c r="H16" s="34">
        <v>0</v>
      </c>
      <c r="I16" s="10"/>
    </row>
    <row r="17" spans="1:9" ht="18.75" x14ac:dyDescent="0.25">
      <c r="A17" s="9">
        <v>14</v>
      </c>
      <c r="B17" s="9" t="s">
        <v>42</v>
      </c>
      <c r="C17" s="10"/>
      <c r="D17" s="35"/>
      <c r="E17" s="35"/>
      <c r="F17" s="30"/>
      <c r="G17" s="35"/>
      <c r="H17" s="35"/>
      <c r="I17" s="10"/>
    </row>
    <row r="18" spans="1:9" ht="37.5" x14ac:dyDescent="0.25">
      <c r="A18" s="9">
        <v>15</v>
      </c>
      <c r="B18" s="9" t="s">
        <v>43</v>
      </c>
      <c r="C18" s="10"/>
      <c r="D18" s="35"/>
      <c r="E18" s="35"/>
      <c r="F18" s="30"/>
      <c r="G18" s="35"/>
      <c r="H18" s="35"/>
      <c r="I18" s="10"/>
    </row>
    <row r="19" spans="1:9" ht="37.5" x14ac:dyDescent="0.25">
      <c r="A19" s="9">
        <v>16</v>
      </c>
      <c r="B19" s="9" t="s">
        <v>44</v>
      </c>
      <c r="C19" s="10"/>
      <c r="D19" s="35"/>
      <c r="E19" s="35"/>
      <c r="F19" s="30"/>
      <c r="G19" s="35"/>
      <c r="H19" s="35"/>
      <c r="I19" s="10"/>
    </row>
    <row r="20" spans="1:9" ht="37.5" x14ac:dyDescent="0.25">
      <c r="A20" s="9">
        <v>17</v>
      </c>
      <c r="B20" s="9" t="s">
        <v>45</v>
      </c>
      <c r="C20" s="10"/>
      <c r="D20" s="35"/>
      <c r="E20" s="35"/>
      <c r="F20" s="30"/>
      <c r="G20" s="35"/>
      <c r="H20" s="35"/>
      <c r="I20" s="10"/>
    </row>
    <row r="21" spans="1:9" ht="56.25" x14ac:dyDescent="0.25">
      <c r="A21" s="9">
        <v>18</v>
      </c>
      <c r="B21" s="9" t="s">
        <v>20</v>
      </c>
      <c r="C21" s="9"/>
      <c r="D21" s="34"/>
      <c r="E21" s="34"/>
      <c r="F21" s="30"/>
      <c r="G21" s="34"/>
      <c r="H21" s="34"/>
      <c r="I21" s="10"/>
    </row>
    <row r="22" spans="1:9" ht="75" x14ac:dyDescent="0.25">
      <c r="A22" s="9">
        <v>19</v>
      </c>
      <c r="B22" s="9" t="s">
        <v>16</v>
      </c>
      <c r="C22" s="9" t="s">
        <v>32</v>
      </c>
      <c r="D22" s="34">
        <v>1</v>
      </c>
      <c r="E22" s="34">
        <v>1</v>
      </c>
      <c r="F22" s="30">
        <f>E22/D22</f>
        <v>1</v>
      </c>
      <c r="G22" s="34">
        <v>1</v>
      </c>
      <c r="H22" s="34">
        <v>0</v>
      </c>
      <c r="I22" s="9"/>
    </row>
    <row r="23" spans="1:9" ht="18.75" x14ac:dyDescent="0.25">
      <c r="A23" s="9">
        <v>20</v>
      </c>
      <c r="B23" s="9" t="s">
        <v>46</v>
      </c>
      <c r="C23" s="10"/>
      <c r="D23" s="35"/>
      <c r="E23" s="35"/>
      <c r="F23" s="30"/>
      <c r="G23" s="35"/>
      <c r="H23" s="35"/>
      <c r="I23" s="10"/>
    </row>
    <row r="24" spans="1:9" ht="37.5" x14ac:dyDescent="0.25">
      <c r="A24" s="9">
        <v>21</v>
      </c>
      <c r="B24" s="9" t="s">
        <v>47</v>
      </c>
      <c r="C24" s="10"/>
      <c r="D24" s="35"/>
      <c r="E24" s="35"/>
      <c r="F24" s="30"/>
      <c r="G24" s="35"/>
      <c r="H24" s="35"/>
      <c r="I24" s="10"/>
    </row>
    <row r="25" spans="1:9" ht="18.75" x14ac:dyDescent="0.25">
      <c r="A25" s="9">
        <v>22</v>
      </c>
      <c r="B25" s="9" t="s">
        <v>48</v>
      </c>
      <c r="C25" s="10"/>
      <c r="D25" s="35"/>
      <c r="E25" s="35"/>
      <c r="F25" s="30"/>
      <c r="G25" s="35"/>
      <c r="H25" s="35"/>
      <c r="I25" s="10"/>
    </row>
    <row r="26" spans="1:9" ht="18.75" x14ac:dyDescent="0.25">
      <c r="A26" s="9">
        <v>23</v>
      </c>
      <c r="B26" s="9" t="s">
        <v>49</v>
      </c>
      <c r="C26" s="10"/>
      <c r="D26" s="35"/>
      <c r="E26" s="35"/>
      <c r="F26" s="30"/>
      <c r="G26" s="35"/>
      <c r="H26" s="35"/>
      <c r="I26" s="10"/>
    </row>
    <row r="27" spans="1:9" ht="56.25" x14ac:dyDescent="0.25">
      <c r="A27" s="9">
        <v>24</v>
      </c>
      <c r="B27" s="9" t="s">
        <v>18</v>
      </c>
      <c r="C27" s="9" t="s">
        <v>32</v>
      </c>
      <c r="D27" s="34">
        <v>100</v>
      </c>
      <c r="E27" s="34">
        <v>0</v>
      </c>
      <c r="F27" s="30">
        <f t="shared" si="0"/>
        <v>0</v>
      </c>
      <c r="G27" s="34">
        <v>0</v>
      </c>
      <c r="H27" s="34">
        <v>0</v>
      </c>
      <c r="I27" s="9"/>
    </row>
    <row r="28" spans="1:9" ht="56.25" x14ac:dyDescent="0.25">
      <c r="A28" s="9">
        <v>25</v>
      </c>
      <c r="B28" s="9" t="s">
        <v>19</v>
      </c>
      <c r="C28" s="9" t="s">
        <v>32</v>
      </c>
      <c r="D28" s="34">
        <v>60</v>
      </c>
      <c r="E28" s="34">
        <v>0</v>
      </c>
      <c r="F28" s="30">
        <f t="shared" si="0"/>
        <v>0</v>
      </c>
      <c r="G28" s="34">
        <v>0</v>
      </c>
      <c r="H28" s="34">
        <v>0</v>
      </c>
      <c r="I28" s="9"/>
    </row>
    <row r="29" spans="1:9" ht="15.75" x14ac:dyDescent="0.25">
      <c r="A29" s="44" t="s">
        <v>93</v>
      </c>
      <c r="B29" s="44"/>
      <c r="C29" s="28">
        <f>COUNTIF(C4:C28,"x")</f>
        <v>16</v>
      </c>
      <c r="D29" s="36">
        <f>SUM(D4:D28)</f>
        <v>7600</v>
      </c>
      <c r="E29" s="36">
        <f t="shared" ref="E29:H29" si="1">SUM(E4:E28)</f>
        <v>7255</v>
      </c>
      <c r="F29" s="29">
        <f>E29/D29</f>
        <v>0.95460526315789473</v>
      </c>
      <c r="G29" s="36">
        <f t="shared" si="1"/>
        <v>7255</v>
      </c>
      <c r="H29" s="36">
        <f t="shared" si="1"/>
        <v>0</v>
      </c>
      <c r="I29" s="28"/>
    </row>
  </sheetData>
  <mergeCells count="8">
    <mergeCell ref="A1:I1"/>
    <mergeCell ref="A29:B29"/>
    <mergeCell ref="A2:A3"/>
    <mergeCell ref="B2:B3"/>
    <mergeCell ref="C2:C3"/>
    <mergeCell ref="D2:F2"/>
    <mergeCell ref="G2:H2"/>
    <mergeCell ref="I2:I3"/>
  </mergeCells>
  <pageMargins left="0.25" right="0.25" top="0.75" bottom="0.75" header="0.3" footer="0.3"/>
  <pageSetup scale="9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4D632-D4F9-4C40-B3D1-387CD5AF4369}">
  <dimension ref="A1:I46"/>
  <sheetViews>
    <sheetView zoomScale="70" zoomScaleNormal="70" workbookViewId="0">
      <selection activeCell="H4" sqref="H4"/>
    </sheetView>
  </sheetViews>
  <sheetFormatPr defaultRowHeight="15.75" x14ac:dyDescent="0.25"/>
  <cols>
    <col min="1" max="1" width="4.5703125" style="24" bestFit="1" customWidth="1"/>
    <col min="2" max="2" width="72.140625" style="24" customWidth="1"/>
    <col min="3" max="3" width="12.85546875" style="24" customWidth="1"/>
    <col min="4" max="4" width="10.5703125" style="24" customWidth="1"/>
    <col min="5" max="5" width="9.5703125" style="24" customWidth="1"/>
    <col min="6" max="6" width="11.140625" style="24" bestFit="1" customWidth="1"/>
    <col min="7" max="7" width="10.85546875" style="24" customWidth="1"/>
    <col min="8" max="8" width="11.42578125" style="24" customWidth="1"/>
    <col min="9" max="9" width="12.5703125" style="24" bestFit="1" customWidth="1"/>
    <col min="10" max="16384" width="9.140625" style="24"/>
  </cols>
  <sheetData>
    <row r="1" spans="1:9" ht="42" customHeight="1" x14ac:dyDescent="0.25">
      <c r="A1" s="46" t="s">
        <v>104</v>
      </c>
      <c r="B1" s="46"/>
      <c r="C1" s="46"/>
      <c r="D1" s="46"/>
      <c r="E1" s="46"/>
      <c r="F1" s="46"/>
      <c r="G1" s="46"/>
      <c r="H1" s="46"/>
      <c r="I1" s="46"/>
    </row>
    <row r="2" spans="1:9" ht="45.75" customHeight="1" x14ac:dyDescent="0.25">
      <c r="A2" s="49" t="s">
        <v>0</v>
      </c>
      <c r="B2" s="49" t="s">
        <v>21</v>
      </c>
      <c r="C2" s="49" t="s">
        <v>22</v>
      </c>
      <c r="D2" s="49" t="s">
        <v>23</v>
      </c>
      <c r="E2" s="49"/>
      <c r="F2" s="49"/>
      <c r="G2" s="49" t="s">
        <v>24</v>
      </c>
      <c r="H2" s="49"/>
      <c r="I2" s="49" t="s">
        <v>25</v>
      </c>
    </row>
    <row r="3" spans="1:9" ht="31.5" x14ac:dyDescent="0.25">
      <c r="A3" s="49"/>
      <c r="B3" s="49"/>
      <c r="C3" s="49"/>
      <c r="D3" s="12" t="s">
        <v>26</v>
      </c>
      <c r="E3" s="12" t="s">
        <v>27</v>
      </c>
      <c r="F3" s="12" t="s">
        <v>28</v>
      </c>
      <c r="G3" s="12" t="s">
        <v>29</v>
      </c>
      <c r="H3" s="12" t="s">
        <v>30</v>
      </c>
      <c r="I3" s="49"/>
    </row>
    <row r="4" spans="1:9" x14ac:dyDescent="0.25">
      <c r="A4" s="13">
        <v>1</v>
      </c>
      <c r="B4" s="13" t="s">
        <v>13</v>
      </c>
      <c r="C4" s="13" t="s">
        <v>32</v>
      </c>
      <c r="D4" s="13">
        <v>673</v>
      </c>
      <c r="E4" s="13">
        <v>673</v>
      </c>
      <c r="F4" s="14">
        <v>1</v>
      </c>
      <c r="G4" s="13">
        <v>673</v>
      </c>
      <c r="H4" s="13">
        <v>0</v>
      </c>
      <c r="I4" s="13"/>
    </row>
    <row r="5" spans="1:9" ht="31.5" x14ac:dyDescent="0.25">
      <c r="A5" s="13">
        <v>2</v>
      </c>
      <c r="B5" s="13" t="s">
        <v>50</v>
      </c>
      <c r="C5" s="13"/>
      <c r="D5" s="13"/>
      <c r="E5" s="13"/>
      <c r="F5" s="13"/>
      <c r="G5" s="13"/>
      <c r="H5" s="13"/>
      <c r="I5" s="13"/>
    </row>
    <row r="6" spans="1:9" ht="47.25" x14ac:dyDescent="0.25">
      <c r="A6" s="13">
        <v>3</v>
      </c>
      <c r="B6" s="13" t="s">
        <v>51</v>
      </c>
      <c r="C6" s="15"/>
      <c r="D6" s="15"/>
      <c r="E6" s="15"/>
      <c r="F6" s="15"/>
      <c r="G6" s="15"/>
      <c r="H6" s="15"/>
      <c r="I6" s="15"/>
    </row>
    <row r="7" spans="1:9" ht="31.5" x14ac:dyDescent="0.25">
      <c r="A7" s="13">
        <v>4</v>
      </c>
      <c r="B7" s="13" t="s">
        <v>52</v>
      </c>
      <c r="C7" s="15"/>
      <c r="D7" s="15"/>
      <c r="E7" s="15"/>
      <c r="F7" s="15"/>
      <c r="G7" s="15"/>
      <c r="H7" s="15"/>
      <c r="I7" s="15"/>
    </row>
    <row r="8" spans="1:9" x14ac:dyDescent="0.25">
      <c r="A8" s="13">
        <v>5</v>
      </c>
      <c r="B8" s="13" t="s">
        <v>53</v>
      </c>
      <c r="C8" s="15"/>
      <c r="D8" s="15"/>
      <c r="E8" s="15"/>
      <c r="F8" s="15"/>
      <c r="G8" s="15"/>
      <c r="H8" s="15"/>
      <c r="I8" s="15"/>
    </row>
    <row r="9" spans="1:9" ht="31.5" x14ac:dyDescent="0.25">
      <c r="A9" s="13">
        <v>6</v>
      </c>
      <c r="B9" s="13" t="s">
        <v>54</v>
      </c>
      <c r="C9" s="15"/>
      <c r="D9" s="15"/>
      <c r="E9" s="15"/>
      <c r="F9" s="15"/>
      <c r="G9" s="15"/>
      <c r="H9" s="15"/>
      <c r="I9" s="15"/>
    </row>
    <row r="10" spans="1:9" ht="63" x14ac:dyDescent="0.25">
      <c r="A10" s="13">
        <v>7</v>
      </c>
      <c r="B10" s="13" t="s">
        <v>55</v>
      </c>
      <c r="C10" s="15"/>
      <c r="D10" s="15"/>
      <c r="E10" s="15"/>
      <c r="F10" s="15"/>
      <c r="G10" s="15"/>
      <c r="H10" s="15"/>
      <c r="I10" s="15"/>
    </row>
    <row r="11" spans="1:9" x14ac:dyDescent="0.25">
      <c r="A11" s="13">
        <v>8</v>
      </c>
      <c r="B11" s="13" t="s">
        <v>56</v>
      </c>
      <c r="C11" s="15"/>
      <c r="D11" s="15"/>
      <c r="E11" s="15"/>
      <c r="F11" s="15"/>
      <c r="G11" s="15"/>
      <c r="H11" s="15"/>
      <c r="I11" s="15"/>
    </row>
    <row r="12" spans="1:9" ht="31.5" x14ac:dyDescent="0.25">
      <c r="A12" s="13">
        <v>9</v>
      </c>
      <c r="B12" s="13" t="s">
        <v>57</v>
      </c>
      <c r="C12" s="15"/>
      <c r="D12" s="15"/>
      <c r="E12" s="15"/>
      <c r="F12" s="15"/>
      <c r="G12" s="15"/>
      <c r="H12" s="15"/>
      <c r="I12" s="15"/>
    </row>
    <row r="13" spans="1:9" ht="47.25" x14ac:dyDescent="0.25">
      <c r="A13" s="13">
        <v>10</v>
      </c>
      <c r="B13" s="13" t="s">
        <v>58</v>
      </c>
      <c r="C13" s="15"/>
      <c r="D13" s="15"/>
      <c r="E13" s="15"/>
      <c r="F13" s="15"/>
      <c r="G13" s="15"/>
      <c r="H13" s="15" t="s">
        <v>98</v>
      </c>
      <c r="I13" s="15"/>
    </row>
    <row r="14" spans="1:9" ht="31.5" x14ac:dyDescent="0.25">
      <c r="A14" s="13">
        <v>11</v>
      </c>
      <c r="B14" s="13" t="s">
        <v>59</v>
      </c>
      <c r="C14" s="15"/>
      <c r="D14" s="15"/>
      <c r="E14" s="15"/>
      <c r="F14" s="15"/>
      <c r="G14" s="15"/>
      <c r="H14" s="15"/>
      <c r="I14" s="15"/>
    </row>
    <row r="15" spans="1:9" ht="31.5" x14ac:dyDescent="0.25">
      <c r="A15" s="13">
        <v>12</v>
      </c>
      <c r="B15" s="13" t="s">
        <v>60</v>
      </c>
      <c r="C15" s="15"/>
      <c r="D15" s="15"/>
      <c r="E15" s="15"/>
      <c r="F15" s="15"/>
      <c r="G15" s="15"/>
      <c r="H15" s="15"/>
      <c r="I15" s="15"/>
    </row>
    <row r="16" spans="1:9" ht="31.5" x14ac:dyDescent="0.25">
      <c r="A16" s="13">
        <v>13</v>
      </c>
      <c r="B16" s="13" t="s">
        <v>61</v>
      </c>
      <c r="C16" s="15"/>
      <c r="D16" s="15"/>
      <c r="E16" s="15"/>
      <c r="F16" s="15"/>
      <c r="G16" s="15"/>
      <c r="H16" s="15"/>
      <c r="I16" s="15"/>
    </row>
    <row r="17" spans="1:9" x14ac:dyDescent="0.25">
      <c r="A17" s="13">
        <v>14</v>
      </c>
      <c r="B17" s="13" t="s">
        <v>17</v>
      </c>
      <c r="C17" s="13" t="s">
        <v>32</v>
      </c>
      <c r="D17" s="16">
        <v>12311</v>
      </c>
      <c r="E17" s="16">
        <v>9648</v>
      </c>
      <c r="F17" s="17">
        <f>E17/D17</f>
        <v>0.78368938347819028</v>
      </c>
      <c r="G17" s="16">
        <v>9648</v>
      </c>
      <c r="H17" s="13">
        <v>0</v>
      </c>
      <c r="I17" s="15"/>
    </row>
    <row r="18" spans="1:9" x14ac:dyDescent="0.25">
      <c r="A18" s="13">
        <v>15</v>
      </c>
      <c r="B18" s="13" t="s">
        <v>62</v>
      </c>
      <c r="C18" s="15"/>
      <c r="D18" s="15"/>
      <c r="E18" s="15"/>
      <c r="F18" s="15"/>
      <c r="G18" s="15"/>
      <c r="H18" s="15"/>
      <c r="I18" s="15"/>
    </row>
    <row r="19" spans="1:9" ht="31.5" x14ac:dyDescent="0.25">
      <c r="A19" s="13">
        <v>16</v>
      </c>
      <c r="B19" s="13" t="s">
        <v>63</v>
      </c>
      <c r="C19" s="15"/>
      <c r="D19" s="15"/>
      <c r="E19" s="15"/>
      <c r="F19" s="15"/>
      <c r="G19" s="15"/>
      <c r="H19" s="15"/>
      <c r="I19" s="15"/>
    </row>
    <row r="20" spans="1:9" ht="31.5" x14ac:dyDescent="0.25">
      <c r="A20" s="13">
        <v>17</v>
      </c>
      <c r="B20" s="13" t="s">
        <v>64</v>
      </c>
      <c r="C20" s="15"/>
      <c r="D20" s="15"/>
      <c r="E20" s="15"/>
      <c r="F20" s="15"/>
      <c r="G20" s="15"/>
      <c r="H20" s="15"/>
      <c r="I20" s="15"/>
    </row>
    <row r="21" spans="1:9" x14ac:dyDescent="0.25">
      <c r="A21" s="13">
        <v>18</v>
      </c>
      <c r="B21" s="13" t="s">
        <v>65</v>
      </c>
      <c r="C21" s="15"/>
      <c r="D21" s="15"/>
      <c r="E21" s="15"/>
      <c r="F21" s="15"/>
      <c r="G21" s="15"/>
      <c r="H21" s="15"/>
      <c r="I21" s="15"/>
    </row>
    <row r="22" spans="1:9" ht="31.5" x14ac:dyDescent="0.25">
      <c r="A22" s="13">
        <v>19</v>
      </c>
      <c r="B22" s="13" t="s">
        <v>66</v>
      </c>
      <c r="C22" s="15"/>
      <c r="D22" s="15"/>
      <c r="E22" s="15"/>
      <c r="F22" s="15"/>
      <c r="G22" s="15"/>
      <c r="H22" s="15"/>
      <c r="I22" s="15"/>
    </row>
    <row r="23" spans="1:9" x14ac:dyDescent="0.25">
      <c r="A23" s="13">
        <v>20</v>
      </c>
      <c r="B23" s="13" t="s">
        <v>67</v>
      </c>
      <c r="C23" s="15"/>
      <c r="D23" s="15"/>
      <c r="E23" s="15"/>
      <c r="F23" s="15"/>
      <c r="G23" s="15"/>
      <c r="H23" s="15"/>
      <c r="I23" s="15"/>
    </row>
    <row r="24" spans="1:9" x14ac:dyDescent="0.25">
      <c r="A24" s="13">
        <v>21</v>
      </c>
      <c r="B24" s="13" t="s">
        <v>68</v>
      </c>
      <c r="C24" s="15"/>
      <c r="D24" s="15"/>
      <c r="E24" s="15"/>
      <c r="F24" s="15"/>
      <c r="G24" s="15"/>
      <c r="H24" s="15"/>
      <c r="I24" s="15"/>
    </row>
    <row r="25" spans="1:9" ht="31.5" x14ac:dyDescent="0.25">
      <c r="A25" s="13">
        <v>22</v>
      </c>
      <c r="B25" s="13" t="s">
        <v>69</v>
      </c>
      <c r="C25" s="15"/>
      <c r="D25" s="15"/>
      <c r="E25" s="15"/>
      <c r="F25" s="15"/>
      <c r="G25" s="15"/>
      <c r="H25" s="15"/>
      <c r="I25" s="15"/>
    </row>
    <row r="26" spans="1:9" ht="47.25" x14ac:dyDescent="0.25">
      <c r="A26" s="13">
        <v>23</v>
      </c>
      <c r="B26" s="13" t="s">
        <v>70</v>
      </c>
      <c r="C26" s="15"/>
      <c r="D26" s="15"/>
      <c r="E26" s="15"/>
      <c r="F26" s="15"/>
      <c r="G26" s="15"/>
      <c r="H26" s="15"/>
      <c r="I26" s="15"/>
    </row>
    <row r="27" spans="1:9" x14ac:dyDescent="0.25">
      <c r="A27" s="13">
        <v>24</v>
      </c>
      <c r="B27" s="13" t="s">
        <v>71</v>
      </c>
      <c r="C27" s="15"/>
      <c r="D27" s="15"/>
      <c r="E27" s="15"/>
      <c r="F27" s="15"/>
      <c r="G27" s="15"/>
      <c r="H27" s="15"/>
      <c r="I27" s="15"/>
    </row>
    <row r="28" spans="1:9" ht="31.5" x14ac:dyDescent="0.25">
      <c r="A28" s="13">
        <v>25</v>
      </c>
      <c r="B28" s="13" t="s">
        <v>72</v>
      </c>
      <c r="C28" s="15"/>
      <c r="D28" s="15"/>
      <c r="E28" s="15"/>
      <c r="F28" s="15"/>
      <c r="G28" s="15"/>
      <c r="H28" s="15"/>
      <c r="I28" s="15"/>
    </row>
    <row r="29" spans="1:9" ht="47.25" x14ac:dyDescent="0.25">
      <c r="A29" s="13">
        <v>26</v>
      </c>
      <c r="B29" s="13" t="s">
        <v>73</v>
      </c>
      <c r="C29" s="15"/>
      <c r="D29" s="15"/>
      <c r="E29" s="15"/>
      <c r="F29" s="15"/>
      <c r="G29" s="15"/>
      <c r="H29" s="15"/>
      <c r="I29" s="15"/>
    </row>
    <row r="30" spans="1:9" ht="63" x14ac:dyDescent="0.25">
      <c r="A30" s="13">
        <v>27</v>
      </c>
      <c r="B30" s="13" t="s">
        <v>74</v>
      </c>
      <c r="C30" s="15"/>
      <c r="D30" s="15"/>
      <c r="E30" s="15"/>
      <c r="F30" s="15"/>
      <c r="G30" s="15"/>
      <c r="H30" s="15"/>
      <c r="I30" s="15"/>
    </row>
    <row r="31" spans="1:9" ht="31.5" x14ac:dyDescent="0.25">
      <c r="A31" s="13">
        <v>28</v>
      </c>
      <c r="B31" s="13" t="s">
        <v>75</v>
      </c>
      <c r="C31" s="15"/>
      <c r="D31" s="15"/>
      <c r="E31" s="15"/>
      <c r="F31" s="15"/>
      <c r="G31" s="15"/>
      <c r="H31" s="15"/>
      <c r="I31" s="15"/>
    </row>
    <row r="32" spans="1:9" s="23" customFormat="1" x14ac:dyDescent="0.25">
      <c r="A32" s="47" t="s">
        <v>93</v>
      </c>
      <c r="B32" s="48"/>
      <c r="C32" s="25">
        <f>COUNTIF(C4:C31,"x")</f>
        <v>2</v>
      </c>
      <c r="D32" s="25">
        <f>SUM(D4:D31)</f>
        <v>12984</v>
      </c>
      <c r="E32" s="25">
        <f t="shared" ref="E32:H32" si="0">SUM(E4:E31)</f>
        <v>10321</v>
      </c>
      <c r="F32" s="26">
        <f>E32/D32</f>
        <v>0.79490141712877382</v>
      </c>
      <c r="G32" s="25">
        <f t="shared" si="0"/>
        <v>10321</v>
      </c>
      <c r="H32" s="25">
        <f t="shared" si="0"/>
        <v>0</v>
      </c>
      <c r="I32" s="25"/>
    </row>
    <row r="46" spans="2:2" x14ac:dyDescent="0.25">
      <c r="B46" s="24" t="s">
        <v>97</v>
      </c>
    </row>
  </sheetData>
  <mergeCells count="8">
    <mergeCell ref="A1:I1"/>
    <mergeCell ref="A32:B32"/>
    <mergeCell ref="A2:A3"/>
    <mergeCell ref="B2:B3"/>
    <mergeCell ref="C2:C3"/>
    <mergeCell ref="D2:F2"/>
    <mergeCell ref="G2:H2"/>
    <mergeCell ref="I2:I3"/>
  </mergeCells>
  <pageMargins left="0.25" right="0.25"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F1EC-1AF5-47A8-BDEC-52F86CEEC0CE}">
  <dimension ref="A1:F10"/>
  <sheetViews>
    <sheetView workbookViewId="0">
      <selection activeCell="A2" sqref="A2:A3"/>
    </sheetView>
  </sheetViews>
  <sheetFormatPr defaultRowHeight="15.75" x14ac:dyDescent="0.25"/>
  <cols>
    <col min="1" max="1" width="6.5703125" style="18" bestFit="1" customWidth="1"/>
    <col min="2" max="2" width="24.140625" style="18" customWidth="1"/>
    <col min="3" max="3" width="10.7109375" style="18" bestFit="1" customWidth="1"/>
    <col min="4" max="4" width="28.7109375" style="18" customWidth="1"/>
    <col min="5" max="5" width="25.140625" style="18" customWidth="1"/>
    <col min="6" max="6" width="18.42578125" style="18" customWidth="1"/>
    <col min="7" max="16384" width="9.140625" style="18"/>
  </cols>
  <sheetData>
    <row r="1" spans="1:6" ht="36" customHeight="1" x14ac:dyDescent="0.25">
      <c r="A1" s="46" t="s">
        <v>105</v>
      </c>
      <c r="B1" s="50"/>
      <c r="C1" s="50"/>
      <c r="D1" s="50"/>
      <c r="E1" s="50"/>
      <c r="F1" s="50"/>
    </row>
    <row r="2" spans="1:6" x14ac:dyDescent="0.25">
      <c r="A2" s="51" t="s">
        <v>76</v>
      </c>
      <c r="B2" s="52" t="s">
        <v>77</v>
      </c>
      <c r="C2" s="52" t="s">
        <v>78</v>
      </c>
      <c r="D2" s="52" t="s">
        <v>79</v>
      </c>
      <c r="E2" s="52" t="s">
        <v>80</v>
      </c>
      <c r="F2" s="11" t="s">
        <v>81</v>
      </c>
    </row>
    <row r="3" spans="1:6" x14ac:dyDescent="0.25">
      <c r="A3" s="51"/>
      <c r="B3" s="52"/>
      <c r="C3" s="52"/>
      <c r="D3" s="52"/>
      <c r="E3" s="52"/>
      <c r="F3" s="19" t="s">
        <v>82</v>
      </c>
    </row>
    <row r="4" spans="1:6" s="21" customFormat="1" x14ac:dyDescent="0.25">
      <c r="A4" s="20" t="s">
        <v>87</v>
      </c>
      <c r="B4" s="20" t="s">
        <v>88</v>
      </c>
      <c r="C4" s="20" t="s">
        <v>89</v>
      </c>
      <c r="D4" s="20" t="s">
        <v>90</v>
      </c>
      <c r="E4" s="20" t="s">
        <v>91</v>
      </c>
      <c r="F4" s="20" t="s">
        <v>92</v>
      </c>
    </row>
    <row r="5" spans="1:6" x14ac:dyDescent="0.25">
      <c r="A5" s="6">
        <v>1</v>
      </c>
      <c r="B5" s="6" t="s">
        <v>83</v>
      </c>
      <c r="C5" s="22">
        <v>9151</v>
      </c>
      <c r="D5" s="22">
        <v>9151</v>
      </c>
      <c r="E5" s="22">
        <v>9151</v>
      </c>
      <c r="F5" s="32">
        <f>(E5/C5)*100</f>
        <v>100</v>
      </c>
    </row>
    <row r="6" spans="1:6" x14ac:dyDescent="0.25">
      <c r="A6" s="6">
        <v>2</v>
      </c>
      <c r="B6" s="6" t="s">
        <v>84</v>
      </c>
      <c r="C6" s="22">
        <v>1282</v>
      </c>
      <c r="D6" s="22">
        <v>1282</v>
      </c>
      <c r="E6" s="22">
        <v>1282</v>
      </c>
      <c r="F6" s="32">
        <f t="shared" ref="F6:F10" si="0">(E6/C6)*100</f>
        <v>100</v>
      </c>
    </row>
    <row r="7" spans="1:6" x14ac:dyDescent="0.25">
      <c r="A7" s="6">
        <v>3</v>
      </c>
      <c r="B7" s="6" t="s">
        <v>85</v>
      </c>
      <c r="C7" s="22">
        <v>18383</v>
      </c>
      <c r="D7" s="22">
        <v>18383</v>
      </c>
      <c r="E7" s="22">
        <v>18383</v>
      </c>
      <c r="F7" s="32">
        <f t="shared" si="0"/>
        <v>100</v>
      </c>
    </row>
    <row r="8" spans="1:6" x14ac:dyDescent="0.25">
      <c r="A8" s="6">
        <v>4</v>
      </c>
      <c r="B8" s="6" t="s">
        <v>86</v>
      </c>
      <c r="C8" s="22">
        <v>994</v>
      </c>
      <c r="D8" s="22">
        <v>994</v>
      </c>
      <c r="E8" s="22">
        <v>994</v>
      </c>
      <c r="F8" s="32">
        <f t="shared" si="0"/>
        <v>100</v>
      </c>
    </row>
    <row r="9" spans="1:6" x14ac:dyDescent="0.25">
      <c r="A9" s="27">
        <v>5</v>
      </c>
      <c r="B9" s="27" t="s">
        <v>95</v>
      </c>
      <c r="C9" s="31">
        <v>425</v>
      </c>
      <c r="D9" s="31">
        <v>425</v>
      </c>
      <c r="E9" s="31">
        <v>425</v>
      </c>
      <c r="F9" s="32">
        <f t="shared" si="0"/>
        <v>100</v>
      </c>
    </row>
    <row r="10" spans="1:6" x14ac:dyDescent="0.25">
      <c r="A10" s="27">
        <v>6</v>
      </c>
      <c r="B10" s="27" t="s">
        <v>96</v>
      </c>
      <c r="C10" s="31">
        <v>95114</v>
      </c>
      <c r="D10" s="31">
        <v>95114</v>
      </c>
      <c r="E10" s="31">
        <v>95114</v>
      </c>
      <c r="F10" s="32">
        <f t="shared" si="0"/>
        <v>100</v>
      </c>
    </row>
  </sheetData>
  <mergeCells count="6">
    <mergeCell ref="A1:F1"/>
    <mergeCell ref="A2:A3"/>
    <mergeCell ref="B2:B3"/>
    <mergeCell ref="C2:C3"/>
    <mergeCell ref="D2:D3"/>
    <mergeCell ref="E2:E3"/>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 1 2</vt:lpstr>
      <vt:lpstr>pl 3 4</vt:lpstr>
      <vt:lpstr>pl5</vt:lpstr>
      <vt:lpstr>pl6</vt:lpstr>
      <vt:lpstr>pl7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2024-05-14T07:03:45Z</cp:lastPrinted>
  <dcterms:created xsi:type="dcterms:W3CDTF">2015-06-05T18:17:20Z</dcterms:created>
  <dcterms:modified xsi:type="dcterms:W3CDTF">2024-09-16T03:41:49Z</dcterms:modified>
</cp:coreProperties>
</file>